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<sst xmlns="http://schemas.openxmlformats.org/spreadsheetml/2006/main" count="96" uniqueCount="83">
  <si>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一般公共预算基本支出表</t>
  </si>
  <si>
    <t/>
  </si>
  <si>
    <t>预算单位编码及名称：[364218]天津市田径运动管理中心+[364245]天津市田径运动管理中心（运动员）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</si>
  <si>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</si>
  <si>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</si>
  <si>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</si>
  <si>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</si>
  <si>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</si>
  <si>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</si>
  <si>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</si>
  <si>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</si>
  <si>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</si>
  <si>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</si>
  <si>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</si>
  <si>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</si>
  <si>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</si>
  <si>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</si>
  <si>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</si>
  <si>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</si>
  <si>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</si>
  <si>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</si>
  <si>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</si>
  <si>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</si>
  <si>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</si>
  <si>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</si>
  <si>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</si>
  <si>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</si>
  <si>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</si>
  <si>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</si>
  <si>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</si>
  <si>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</si>
  <si>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</si>
  <si>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</si>
  <si>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</si>
  <si>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</si>
  <si>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</si>
  <si>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</si>
  <si>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</si>
  <si>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</si>
  <si>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</si>
  <si>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</si>
  <si>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</si>
  <si>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</si>
  <si>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</si>
  <si>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</si>
  <si>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</si>
  <si>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</si>
  <si>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</si>
  <si>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</si>
  <si>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</si>
  <si>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</si>
  <si>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</si>
  <si>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</si>
  <si>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</si>
  <si>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</si>
  <si>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</si>
  <si>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</si>
  <si>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30216</t>
  </si>
  <si>
    <t>培训费</t>
  </si>
  <si>
    <t>30218</t>
  </si>
  <si>
    <t>专用材料费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</si>
  <si>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</si>
  <si>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</si>
  <si>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</si>
  <si>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</si>
  <si>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</si>
  <si>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</si>
  <si>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</si>
  <si>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</si>
  <si>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</si>
  <si>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</si>
  <si>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</si>
  <si>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</si>
  <si>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</si>
  <si>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</si>
  <si>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</si>
  <si>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</si>
  <si>
    <t>310</t>
  </si>
  <si>
    <t>资本性支出</t>
  </si>
  <si>
    <t>31002</t>
  </si>
  <si>
    <t>办公设备购置</t>
  </si>
  <si>
    <t>31003</t>
  </si>
  <si>
    <t>专用设备购置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</si>
</sst>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  <xf numFmtId="176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5" topLeftCell="A6" activePane="bottomLeft" state="frozen"/>
      <selection/>
      <selection pane="bottomLeft" activeCell="F20" sqref="F20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E6+F6</f>
        <v>2213.8</v>
      </c>
      <c r="E6" s="4">
        <f>E7+E33</f>
        <v>2061</v>
      </c>
      <c r="F6" s="4">
        <f>F19+F36</f>
        <v>152.8</v>
      </c>
    </row>
    <row r="7" spans="1:6">
      <c r="A7" s="1">
        <v>2</v>
      </c>
      <c r="B7" s="1" t="s">
        <v>19</v>
      </c>
      <c r="C7" s="1" t="s">
        <v>20</v>
      </c>
      <c r="D7" s="4">
        <f t="shared" ref="D7:D38" si="0">E7+F7</f>
        <v>2033.9</v>
      </c>
      <c r="E7" s="4">
        <f>SUM(E8:E18)</f>
        <v>2033.9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si="0"/>
        <v>437.2</v>
      </c>
      <c r="E8" s="4">
        <f>185.3+251.9</f>
        <v>437.2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162.4</v>
      </c>
      <c r="E9" s="4">
        <f>82.5+79.9</f>
        <v>162.4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4">
        <f t="shared" si="0"/>
        <v>222.3</v>
      </c>
      <c r="E10" s="4">
        <v>222.3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4">
        <f t="shared" si="0"/>
        <v>421.7</v>
      </c>
      <c r="E11" s="4">
        <f>203.5+218.2</f>
        <v>421.7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4">
        <f t="shared" si="0"/>
        <v>135.1</v>
      </c>
      <c r="E12" s="4">
        <f>61.3+73.8</f>
        <v>135.1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4">
        <f t="shared" si="0"/>
        <v>67.6</v>
      </c>
      <c r="E13" s="4">
        <f>30.7+36.9</f>
        <v>67.6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4">
        <f t="shared" si="0"/>
        <v>88.6</v>
      </c>
      <c r="E14" s="4">
        <f>40.2+48.4</f>
        <v>88.6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4">
        <f t="shared" si="0"/>
        <v>7.6</v>
      </c>
      <c r="E15" s="4">
        <f>3.6+4</f>
        <v>7.6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4">
        <f t="shared" si="0"/>
        <v>435.6</v>
      </c>
      <c r="E16" s="4">
        <f>207.6+228</f>
        <v>435.6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4">
        <f t="shared" si="0"/>
        <v>11.1</v>
      </c>
      <c r="E17" s="4">
        <f>4.5+6.6</f>
        <v>11.1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4">
        <f t="shared" si="0"/>
        <v>44.7</v>
      </c>
      <c r="E18" s="4">
        <f>35.9+8.8</f>
        <v>44.7</v>
      </c>
      <c r="F18" s="3">
        <v>0</v>
      </c>
    </row>
    <row r="19" spans="1:6">
      <c r="A19" s="1">
        <v>14</v>
      </c>
      <c r="B19" s="1" t="s">
        <v>43</v>
      </c>
      <c r="C19" s="1" t="s">
        <v>44</v>
      </c>
      <c r="D19" s="4">
        <f t="shared" si="0"/>
        <v>151</v>
      </c>
      <c r="E19" s="3">
        <v>0</v>
      </c>
      <c r="F19" s="4">
        <v>151</v>
      </c>
    </row>
    <row r="20" spans="1:6">
      <c r="A20" s="1">
        <v>15</v>
      </c>
      <c r="B20" s="1" t="s">
        <v>45</v>
      </c>
      <c r="C20" s="1" t="s">
        <v>46</v>
      </c>
      <c r="D20" s="4">
        <f t="shared" si="0"/>
        <v>3.4</v>
      </c>
      <c r="E20" s="3">
        <v>0</v>
      </c>
      <c r="F20" s="5">
        <v>3.4</v>
      </c>
    </row>
    <row r="21" spans="1:6">
      <c r="A21" s="1">
        <v>16</v>
      </c>
      <c r="B21" s="1" t="s">
        <v>47</v>
      </c>
      <c r="C21" s="1" t="s">
        <v>48</v>
      </c>
      <c r="D21" s="4">
        <f t="shared" si="0"/>
        <v>0.3</v>
      </c>
      <c r="E21" s="3">
        <v>0</v>
      </c>
      <c r="F21" s="5">
        <v>0.3</v>
      </c>
    </row>
    <row r="22" spans="1:6">
      <c r="A22" s="1">
        <v>17</v>
      </c>
      <c r="B22" s="1" t="s">
        <v>49</v>
      </c>
      <c r="C22" s="1" t="s">
        <v>50</v>
      </c>
      <c r="D22" s="4">
        <f t="shared" si="0"/>
        <v>20</v>
      </c>
      <c r="E22" s="3">
        <v>0</v>
      </c>
      <c r="F22" s="5">
        <v>20</v>
      </c>
    </row>
    <row r="23" spans="1:6">
      <c r="A23" s="1">
        <v>18</v>
      </c>
      <c r="B23" s="1" t="s">
        <v>51</v>
      </c>
      <c r="C23" s="1" t="s">
        <v>52</v>
      </c>
      <c r="D23" s="4">
        <f t="shared" si="0"/>
        <v>40.2</v>
      </c>
      <c r="E23" s="3">
        <v>0</v>
      </c>
      <c r="F23" s="5">
        <v>40.2</v>
      </c>
    </row>
    <row r="24" spans="1:6">
      <c r="A24" s="1">
        <v>19</v>
      </c>
      <c r="B24" s="1" t="s">
        <v>53</v>
      </c>
      <c r="C24" s="1" t="s">
        <v>54</v>
      </c>
      <c r="D24" s="4">
        <f t="shared" si="0"/>
        <v>2</v>
      </c>
      <c r="E24" s="3">
        <v>0</v>
      </c>
      <c r="F24" s="5">
        <v>2</v>
      </c>
    </row>
    <row r="25" spans="1:6">
      <c r="A25" s="1">
        <v>20</v>
      </c>
      <c r="B25" s="1" t="s">
        <v>55</v>
      </c>
      <c r="C25" s="1" t="s">
        <v>56</v>
      </c>
      <c r="D25" s="4">
        <f t="shared" si="0"/>
        <v>24.9</v>
      </c>
      <c r="E25" s="3">
        <v>0</v>
      </c>
      <c r="F25" s="5">
        <f>12.3+12.6</f>
        <v>24.9</v>
      </c>
    </row>
    <row r="26" spans="1:6">
      <c r="A26" s="1">
        <v>21</v>
      </c>
      <c r="B26" s="1" t="s">
        <v>57</v>
      </c>
      <c r="C26" s="1" t="s">
        <v>58</v>
      </c>
      <c r="D26" s="4">
        <f t="shared" si="0"/>
        <v>1</v>
      </c>
      <c r="E26" s="3">
        <v>0</v>
      </c>
      <c r="F26" s="5">
        <v>1</v>
      </c>
    </row>
    <row r="27" spans="1:6">
      <c r="A27" s="1">
        <v>22</v>
      </c>
      <c r="B27" s="1" t="s">
        <v>59</v>
      </c>
      <c r="C27" s="1" t="s">
        <v>60</v>
      </c>
      <c r="D27" s="4">
        <f t="shared" si="0"/>
        <v>1</v>
      </c>
      <c r="E27" s="3">
        <v>0</v>
      </c>
      <c r="F27" s="5">
        <v>1</v>
      </c>
    </row>
    <row r="28" spans="1:6">
      <c r="A28" s="1">
        <v>23</v>
      </c>
      <c r="B28" s="1" t="s">
        <v>61</v>
      </c>
      <c r="C28" s="1" t="s">
        <v>62</v>
      </c>
      <c r="D28" s="4">
        <f t="shared" si="0"/>
        <v>3.2</v>
      </c>
      <c r="E28" s="3">
        <v>0</v>
      </c>
      <c r="F28" s="5">
        <f>3.2</f>
        <v>3.2</v>
      </c>
    </row>
    <row r="29" spans="1:6">
      <c r="A29" s="1">
        <v>24</v>
      </c>
      <c r="B29" s="1" t="s">
        <v>63</v>
      </c>
      <c r="C29" s="1" t="s">
        <v>64</v>
      </c>
      <c r="D29" s="4">
        <f t="shared" si="0"/>
        <v>17.2</v>
      </c>
      <c r="E29" s="3">
        <v>0</v>
      </c>
      <c r="F29" s="5">
        <f>7.8+9.4</f>
        <v>17.2</v>
      </c>
    </row>
    <row r="30" spans="1:6">
      <c r="A30" s="1">
        <v>25</v>
      </c>
      <c r="B30" s="1" t="s">
        <v>65</v>
      </c>
      <c r="C30" s="1" t="s">
        <v>66</v>
      </c>
      <c r="D30" s="4">
        <f t="shared" si="0"/>
        <v>16</v>
      </c>
      <c r="E30" s="3">
        <v>0</v>
      </c>
      <c r="F30" s="5">
        <f>6.5+9.5</f>
        <v>16</v>
      </c>
    </row>
    <row r="31" spans="1:6">
      <c r="A31" s="1">
        <v>26</v>
      </c>
      <c r="B31" s="1" t="s">
        <v>67</v>
      </c>
      <c r="C31" s="1" t="s">
        <v>68</v>
      </c>
      <c r="D31" s="4">
        <f t="shared" si="0"/>
        <v>6</v>
      </c>
      <c r="E31" s="3">
        <v>0</v>
      </c>
      <c r="F31" s="5">
        <v>6</v>
      </c>
    </row>
    <row r="32" spans="1:6">
      <c r="A32" s="1">
        <v>27</v>
      </c>
      <c r="B32" s="1" t="s">
        <v>69</v>
      </c>
      <c r="C32" s="1" t="s">
        <v>70</v>
      </c>
      <c r="D32" s="4">
        <f t="shared" si="0"/>
        <v>15.9</v>
      </c>
      <c r="E32" s="3">
        <v>0</v>
      </c>
      <c r="F32" s="5">
        <v>15.9</v>
      </c>
    </row>
    <row r="33" spans="1:6">
      <c r="A33" s="1">
        <v>28</v>
      </c>
      <c r="B33" s="1" t="s">
        <v>71</v>
      </c>
      <c r="C33" s="1" t="s">
        <v>72</v>
      </c>
      <c r="D33" s="4">
        <f t="shared" si="0"/>
        <v>27.1</v>
      </c>
      <c r="E33" s="4">
        <v>27.1</v>
      </c>
      <c r="F33" s="3">
        <v>0</v>
      </c>
    </row>
    <row r="34" spans="1:6">
      <c r="A34" s="1">
        <v>29</v>
      </c>
      <c r="B34" s="1" t="s">
        <v>73</v>
      </c>
      <c r="C34" s="1" t="s">
        <v>74</v>
      </c>
      <c r="D34" s="4">
        <f t="shared" si="0"/>
        <v>17.5</v>
      </c>
      <c r="E34" s="4">
        <v>17.5</v>
      </c>
      <c r="F34" s="3">
        <v>0</v>
      </c>
    </row>
    <row r="35" spans="1:6">
      <c r="A35" s="1">
        <v>30</v>
      </c>
      <c r="B35" s="1" t="s">
        <v>75</v>
      </c>
      <c r="C35" s="1" t="s">
        <v>76</v>
      </c>
      <c r="D35" s="4">
        <f t="shared" si="0"/>
        <v>9.6</v>
      </c>
      <c r="E35" s="4">
        <v>9.6</v>
      </c>
      <c r="F35" s="3">
        <v>0</v>
      </c>
    </row>
    <row r="36" spans="1:6">
      <c r="A36" s="1">
        <v>31</v>
      </c>
      <c r="B36" s="1" t="s">
        <v>77</v>
      </c>
      <c r="C36" s="1" t="s">
        <v>78</v>
      </c>
      <c r="D36" s="4">
        <f t="shared" si="0"/>
        <v>1.8</v>
      </c>
      <c r="E36" s="3">
        <v>0</v>
      </c>
      <c r="F36" s="4">
        <v>1.8</v>
      </c>
    </row>
    <row r="37" spans="1:6">
      <c r="A37" s="1">
        <v>32</v>
      </c>
      <c r="B37" s="1" t="s">
        <v>79</v>
      </c>
      <c r="C37" s="1" t="s">
        <v>80</v>
      </c>
      <c r="D37" s="4">
        <f t="shared" si="0"/>
        <v>0.1</v>
      </c>
      <c r="E37" s="3">
        <v>0</v>
      </c>
      <c r="F37" s="4">
        <v>0.1</v>
      </c>
    </row>
    <row r="38" spans="1:6">
      <c r="A38" s="1">
        <v>33</v>
      </c>
      <c r="B38" s="1" t="s">
        <v>81</v>
      </c>
      <c r="C38" s="1" t="s">
        <v>82</v>
      </c>
      <c r="D38" s="4">
        <f t="shared" si="0"/>
        <v>1.6</v>
      </c>
      <c r="E38" s="3">
        <v>0</v>
      </c>
      <c r="F38" s="4">
        <v>1.6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2025-02-10T08:13:32Z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239951297BAB44609EF44F022407E3FE_12</vt:lpwstr>
  </property>
  <property fmtid="{D5CDD505-2E9C-101B-9397-08002B2CF9AE}" pid="3" name="KSOProductBuildVer">
    <vt:lpwstr>2052-12.1.0.19302</vt:lpwstr>
  </property>
</Properties>
</file>