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<sst xmlns="http://schemas.openxmlformats.org/spreadsheetml/2006/main" count="68" uniqueCount="53">
  <si>
    <t>支出总表</t>
  </si>
  <si>
    <t/>
  </si>
  <si>
    <t>预算单位编码及名称：[364218]天津市田径运动管理中心+[364245]天津市田径运动管理中心（运动员）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</si>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</sst>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pane ySplit="4" topLeftCell="A5" activePane="bottomLeft" state="frozen"/>
      <selection/>
      <selection pane="bottomLeft" activeCell="D14" sqref="D14"/>
    </sheetView>
  </sheetViews>
  <sheetFormatPr defaultColWidth="9" defaultRowHeight="14.4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4">
        <f>E5+F5</f>
        <v>4259.5</v>
      </c>
      <c r="E5" s="4">
        <f>E6+E10+E14+E18</f>
        <v>2752.9</v>
      </c>
      <c r="F5" s="4">
        <f>F6+F10+F14+F18</f>
        <v>1506.6</v>
      </c>
      <c r="G5" s="3">
        <v>0</v>
      </c>
      <c r="H5" s="3">
        <v>0</v>
      </c>
      <c r="I5" s="3">
        <v>0</v>
      </c>
    </row>
    <row r="6" spans="1:9">
      <c r="A6" s="1">
        <v>2</v>
      </c>
      <c r="B6" s="2" t="s">
        <v>23</v>
      </c>
      <c r="C6" s="2" t="s">
        <v>24</v>
      </c>
      <c r="D6" s="4">
        <f t="shared" ref="D6:D20" si="0">E6+F6</f>
        <v>2416.5</v>
      </c>
      <c r="E6" s="4">
        <f>E7</f>
        <v>2389.9</v>
      </c>
      <c r="F6" s="4">
        <v>26.6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25</v>
      </c>
      <c r="C7" s="2" t="s">
        <v>26</v>
      </c>
      <c r="D7" s="4">
        <f t="shared" si="0"/>
        <v>2416.5</v>
      </c>
      <c r="E7" s="4">
        <f>E8+E9</f>
        <v>2389.9</v>
      </c>
      <c r="F7" s="4">
        <f>F8+F9</f>
        <v>26.6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27</v>
      </c>
      <c r="C8" s="2" t="s">
        <v>28</v>
      </c>
      <c r="D8" s="4">
        <f t="shared" si="0"/>
        <v>2393.3</v>
      </c>
      <c r="E8" s="4">
        <f>1280.9+1109</f>
        <v>2389.9</v>
      </c>
      <c r="F8" s="4">
        <v>3.4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29</v>
      </c>
      <c r="C9" s="2" t="s">
        <v>30</v>
      </c>
      <c r="D9" s="4">
        <f t="shared" si="0"/>
        <v>23.2</v>
      </c>
      <c r="E9" s="3">
        <v>0</v>
      </c>
      <c r="F9" s="4">
        <v>23.2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31</v>
      </c>
      <c r="C10" s="2" t="s">
        <v>32</v>
      </c>
      <c r="D10" s="4">
        <f t="shared" si="0"/>
        <v>238.7</v>
      </c>
      <c r="E10" s="4">
        <f>E11</f>
        <v>238.7</v>
      </c>
      <c r="F10" s="3">
        <v>0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33</v>
      </c>
      <c r="C11" s="2" t="s">
        <v>34</v>
      </c>
      <c r="D11" s="4">
        <f t="shared" si="0"/>
        <v>238.7</v>
      </c>
      <c r="E11" s="4">
        <f>E12+E13</f>
        <v>238.7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35</v>
      </c>
      <c r="C12" s="2" t="s">
        <v>36</v>
      </c>
      <c r="D12" s="4">
        <f t="shared" si="0"/>
        <v>159.1</v>
      </c>
      <c r="E12" s="4">
        <f>85.3+73.8</f>
        <v>159.1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37</v>
      </c>
      <c r="C13" s="2" t="s">
        <v>38</v>
      </c>
      <c r="D13" s="4">
        <f t="shared" si="0"/>
        <v>79.6</v>
      </c>
      <c r="E13" s="4">
        <f>42.7+36.9</f>
        <v>79.6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39</v>
      </c>
      <c r="C14" s="2" t="s">
        <v>40</v>
      </c>
      <c r="D14" s="4">
        <f t="shared" si="0"/>
        <v>124.3</v>
      </c>
      <c r="E14" s="4">
        <f>E15</f>
        <v>124.3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41</v>
      </c>
      <c r="C15" s="2" t="s">
        <v>42</v>
      </c>
      <c r="D15" s="4">
        <f t="shared" si="0"/>
        <v>124.3</v>
      </c>
      <c r="E15" s="4">
        <f>E16+E17</f>
        <v>124.3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43</v>
      </c>
      <c r="C16" s="2" t="s">
        <v>44</v>
      </c>
      <c r="D16" s="4">
        <f t="shared" si="0"/>
        <v>103.6</v>
      </c>
      <c r="E16" s="4">
        <f>55.2+48.4</f>
        <v>103.6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45</v>
      </c>
      <c r="C17" s="2" t="s">
        <v>46</v>
      </c>
      <c r="D17" s="4">
        <f t="shared" si="0"/>
        <v>20.7</v>
      </c>
      <c r="E17" s="4">
        <f>14.1+6.6</f>
        <v>20.7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47</v>
      </c>
      <c r="C18" s="2" t="s">
        <v>48</v>
      </c>
      <c r="D18" s="4">
        <f t="shared" si="0"/>
        <v>1480</v>
      </c>
      <c r="E18" s="3">
        <v>0</v>
      </c>
      <c r="F18" s="4">
        <v>1480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49</v>
      </c>
      <c r="C19" s="2" t="s">
        <v>50</v>
      </c>
      <c r="D19" s="4">
        <f t="shared" si="0"/>
        <v>1480</v>
      </c>
      <c r="E19" s="3">
        <v>0</v>
      </c>
      <c r="F19" s="4">
        <v>1480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51</v>
      </c>
      <c r="C20" s="2" t="s">
        <v>52</v>
      </c>
      <c r="D20" s="4">
        <f t="shared" si="0"/>
        <v>1480</v>
      </c>
      <c r="E20" s="3">
        <v>0</v>
      </c>
      <c r="F20" s="4">
        <v>1480</v>
      </c>
      <c r="G20" s="3">
        <v>0</v>
      </c>
      <c r="H20" s="3">
        <v>0</v>
      </c>
      <c r="I20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2025-02-10T08:26:00Z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E0BD4A681F0847609C2C48AA375181A7_12</vt:lpwstr>
  </property>
  <property fmtid="{D5CDD505-2E9C-101B-9397-08002B2CF9AE}" pid="3" name="KSOProductBuildVer">
    <vt:lpwstr>2052-12.1.0.19302</vt:lpwstr>
  </property>
</Properties>
</file>