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<sst xmlns="http://schemas.openxmlformats.org/spreadsheetml/2006/main" count="78" uniqueCount="60">
  <si>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支出总表</t>
  </si>
  <si>
    <t/>
  </si>
  <si>
    <t>预算单位编码及名称：[364232]天津市体育竞赛和社会体育事务中心+[364241]天津市体育竞赛和社会体育事务中心（运动员）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</si>
  <si>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</si>
  <si>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</si>
  <si>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</si>
  <si>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</si>
  <si>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</si>
  <si>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</si>
  <si>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</si>
  <si>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</si>
  <si>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</si>
  <si>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</si>
  <si>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</si>
  <si>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</si>
  <si>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</si>
  <si>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</si>
  <si>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</si>
  <si>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</si>
  <si>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</si>
  <si>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</si>
  <si>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</si>
  <si>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</si>
  <si>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1800.4</t>
  </si>
  <si>
    <t>207</t>
  </si>
  <si>
    <t>文化旅游体育与传媒支出</t>
  </si>
  <si>
    <t>22.9</t>
  </si>
  <si>
    <t>20703</t>
  </si>
  <si>
    <t>体育</t>
  </si>
  <si>
    <t>2070304</t>
  </si>
  <si>
    <t>运动项目管理</t>
  </si>
  <si>
    <t>2070306</t>
  </si>
  <si>
    <t>体育训练</t>
  </si>
  <si>
    <t>2.9</t>
  </si>
  <si>
    <t>2070399</t>
  </si>
  <si>
    <t>其他体育支出</t>
  </si>
  <si>
    <t>20.0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</si>
  <si>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</si>
  <si>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</si>
  <si>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</si>
  <si>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</si>
  <si>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</si>
  <si>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</si>
  <si>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</si>
  <si>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</si>
  <si>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</si>
  <si>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</si>
  <si>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</si>
  <si>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</si>
  <si>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</si>
  <si>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</si>
  <si>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</si>
  <si>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</si>
  <si>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</si>
  <si>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</si>
  <si>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1777.5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</si>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</sst>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pane ySplit="4" topLeftCell="A5" activePane="bottomLeft" state="frozen"/>
      <selection/>
      <selection pane="bottomLeft" activeCell="E10" sqref="E10:E11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3">
        <f>E5+F5</f>
        <v>2499.5</v>
      </c>
      <c r="E5" s="3">
        <f>E6+E11+E15</f>
        <v>699.1</v>
      </c>
      <c r="F5" s="3" t="s">
        <v>23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24</v>
      </c>
      <c r="C6" s="2" t="s">
        <v>25</v>
      </c>
      <c r="D6" s="3">
        <f t="shared" ref="D6:D21" si="0">E6+F6</f>
        <v>635.4</v>
      </c>
      <c r="E6" s="3">
        <f>E7</f>
        <v>612.5</v>
      </c>
      <c r="F6" s="3" t="s">
        <v>26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27</v>
      </c>
      <c r="C7" s="2" t="s">
        <v>28</v>
      </c>
      <c r="D7" s="3">
        <f t="shared" si="0"/>
        <v>635.4</v>
      </c>
      <c r="E7" s="3">
        <f>SUM(E8:E10)</f>
        <v>612.5</v>
      </c>
      <c r="F7" s="3" t="s">
        <v>26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29</v>
      </c>
      <c r="C8" s="2" t="s">
        <v>30</v>
      </c>
      <c r="D8" s="3">
        <f t="shared" si="0"/>
        <v>612.5</v>
      </c>
      <c r="E8" s="3">
        <f>460.7+151.8</f>
        <v>612.5</v>
      </c>
      <c r="F8" s="3">
        <v>0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31</v>
      </c>
      <c r="C9" s="2" t="s">
        <v>32</v>
      </c>
      <c r="D9" s="3">
        <f t="shared" si="0"/>
        <v>2.9</v>
      </c>
      <c r="E9" s="3">
        <v>0</v>
      </c>
      <c r="F9" s="3" t="s">
        <v>33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34</v>
      </c>
      <c r="C10" s="2" t="s">
        <v>35</v>
      </c>
      <c r="D10" s="3">
        <f t="shared" si="0"/>
        <v>20</v>
      </c>
      <c r="E10" s="3">
        <v>0</v>
      </c>
      <c r="F10" s="3" t="s">
        <v>36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37</v>
      </c>
      <c r="C11" s="2" t="s">
        <v>38</v>
      </c>
      <c r="D11" s="3">
        <f t="shared" si="0"/>
        <v>56</v>
      </c>
      <c r="E11" s="3">
        <f>E12</f>
        <v>56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39</v>
      </c>
      <c r="C12" s="2" t="s">
        <v>40</v>
      </c>
      <c r="D12" s="3">
        <f t="shared" si="0"/>
        <v>56</v>
      </c>
      <c r="E12" s="3">
        <f>SUM(E13:E14)</f>
        <v>56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41</v>
      </c>
      <c r="C13" s="2" t="s">
        <v>42</v>
      </c>
      <c r="D13" s="3">
        <f t="shared" si="0"/>
        <v>37.3</v>
      </c>
      <c r="E13" s="3">
        <f>26.2+11.1</f>
        <v>37.3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43</v>
      </c>
      <c r="C14" s="2" t="s">
        <v>44</v>
      </c>
      <c r="D14" s="3">
        <f t="shared" si="0"/>
        <v>18.7</v>
      </c>
      <c r="E14" s="3">
        <f>13.1+5.6</f>
        <v>18.7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45</v>
      </c>
      <c r="C15" s="2" t="s">
        <v>46</v>
      </c>
      <c r="D15" s="3">
        <f t="shared" si="0"/>
        <v>30.6</v>
      </c>
      <c r="E15" s="3">
        <f>E16</f>
        <v>30.6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47</v>
      </c>
      <c r="C16" s="2" t="s">
        <v>48</v>
      </c>
      <c r="D16" s="3">
        <f t="shared" si="0"/>
        <v>30.6</v>
      </c>
      <c r="E16" s="3">
        <f>SUM(E17:E18)</f>
        <v>30.6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49</v>
      </c>
      <c r="C17" s="2" t="s">
        <v>50</v>
      </c>
      <c r="D17" s="3">
        <f t="shared" si="0"/>
        <v>24.5</v>
      </c>
      <c r="E17" s="3">
        <f>17.2+7.3</f>
        <v>24.5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51</v>
      </c>
      <c r="C18" s="2" t="s">
        <v>52</v>
      </c>
      <c r="D18" s="3">
        <f t="shared" si="0"/>
        <v>6.1</v>
      </c>
      <c r="E18" s="3">
        <f>5.3+0.8</f>
        <v>6.1</v>
      </c>
      <c r="F18" s="3">
        <v>0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53</v>
      </c>
      <c r="C19" s="2" t="s">
        <v>54</v>
      </c>
      <c r="D19" s="3">
        <f t="shared" si="0"/>
        <v>1777.5</v>
      </c>
      <c r="E19" s="3">
        <v>0</v>
      </c>
      <c r="F19" s="3" t="s">
        <v>55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56</v>
      </c>
      <c r="C20" s="2" t="s">
        <v>57</v>
      </c>
      <c r="D20" s="3">
        <f t="shared" si="0"/>
        <v>1777.5</v>
      </c>
      <c r="E20" s="3">
        <v>0</v>
      </c>
      <c r="F20" s="3" t="s">
        <v>55</v>
      </c>
      <c r="G20" s="3">
        <v>0</v>
      </c>
      <c r="H20" s="3">
        <v>0</v>
      </c>
      <c r="I20" s="3">
        <v>0</v>
      </c>
    </row>
    <row r="21" spans="1:9">
      <c r="A21" s="1">
        <v>17</v>
      </c>
      <c r="B21" s="2" t="s">
        <v>58</v>
      </c>
      <c r="C21" s="2" t="s">
        <v>59</v>
      </c>
      <c r="D21" s="3">
        <f t="shared" si="0"/>
        <v>1777.5</v>
      </c>
      <c r="E21" s="3">
        <v>0</v>
      </c>
      <c r="F21" s="3" t="s">
        <v>55</v>
      </c>
      <c r="G21" s="3">
        <v>0</v>
      </c>
      <c r="H21" s="3">
        <v>0</v>
      </c>
      <c r="I21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2025-02-19T08:18:28Z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6B6371B639BA4446BFD87994F1FD7A0B_12</vt:lpwstr>
  </property>
</Properties>
</file>