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<sst xmlns="http://schemas.openxmlformats.org/spreadsheetml/2006/main" count="96" uniqueCount="83">
  <si>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一般公共预算基本支出表</t>
  </si>
  <si>
    <t/>
  </si>
  <si>
    <t>预算单位编码及名称：[364232]天津市体育竞赛和社会体育事务中心+[364241]天津市体育竞赛和社会体育事务中心（运动员）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</si>
  <si>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</si>
  <si>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</si>
  <si>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</si>
  <si>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</si>
  <si>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</si>
  <si>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</si>
  <si>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</si>
  <si>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</si>
  <si>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</si>
  <si>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</si>
  <si>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</si>
  <si>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</si>
  <si>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</si>
  <si>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</si>
  <si>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</si>
  <si>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</si>
  <si>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</si>
  <si>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</si>
  <si>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</si>
  <si>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</si>
  <si>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</si>
  <si>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</si>
  <si>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</si>
  <si>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</si>
  <si>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</si>
  <si>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</si>
  <si>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</si>
  <si>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</si>
  <si>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</si>
  <si>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</si>
  <si>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</si>
  <si>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</si>
  <si>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</si>
  <si>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</si>
  <si>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</si>
  <si>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</si>
  <si>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</si>
  <si>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</si>
  <si>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</si>
  <si>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</si>
  <si>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</si>
  <si>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</si>
  <si>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</si>
  <si>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</si>
  <si>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30204</t>
  </si>
  <si>
    <t>手续费</t>
  </si>
  <si>
    <t>30205</t>
  </si>
  <si>
    <t>水费</t>
  </si>
  <si>
    <t>30206</t>
  </si>
  <si>
    <t>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</si>
  <si>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</si>
  <si>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</si>
  <si>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</si>
  <si>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</si>
  <si>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</si>
  <si>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</si>
  <si>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</si>
  <si>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</si>
  <si>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</si>
  <si>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</si>
  <si>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</si>
  <si>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</si>
  <si>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</si>
  <si>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</si>
  <si>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</si>
  <si>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</si>
  <si>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</si>
  <si>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</si>
  <si>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</si>
  <si>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</si>
  <si>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</si>
  <si>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</si>
  <si>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30302</t>
  </si>
  <si>
    <t>退休费</t>
  </si>
  <si>
    <t>30307</t>
  </si>
  <si>
    <t>医疗费补助</t>
  </si>
  <si>
    <t>310</t>
  </si>
  <si>
    <t>资本性支出</t>
  </si>
  <si>
    <t>31099</t>
  </si>
  <si>
    <t>其他资本性支出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</si>
</sst>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pane ySplit="5" topLeftCell="A6" activePane="bottomLeft" state="frozen"/>
      <selection/>
      <selection pane="bottomLeft" activeCell="D9" sqref="D9"/>
    </sheetView>
  </sheetViews>
  <sheetFormatPr defaultColWidth="9" defaultRowHeight="14.4" outlineLevelCol="5"/>
  <cols>
    <col min="1" max="1" width="7" customWidth="1"/>
    <col min="2" max="3" width="17" customWidth="1"/>
    <col min="4" max="4" width="23" customWidth="1"/>
    <col min="5" max="5" width="18" customWidth="1"/>
    <col min="6" max="6" width="25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</row>
    <row r="6" spans="1:6">
      <c r="A6" s="1">
        <v>1</v>
      </c>
      <c r="B6" s="1" t="s">
        <v>1</v>
      </c>
      <c r="C6" s="1" t="s">
        <v>10</v>
      </c>
      <c r="D6" s="4">
        <f>E6+F6</f>
        <v>599</v>
      </c>
      <c r="E6" s="4">
        <f>E7+E34</f>
        <v>546.5</v>
      </c>
      <c r="F6" s="4">
        <f>F19+F37</f>
        <v>52.5</v>
      </c>
    </row>
    <row r="7" spans="1:6">
      <c r="A7" s="1">
        <v>2</v>
      </c>
      <c r="B7" s="1" t="s">
        <v>19</v>
      </c>
      <c r="C7" s="1" t="s">
        <v>20</v>
      </c>
      <c r="D7" s="4">
        <f t="shared" ref="D7:D38" si="0">E7+F7</f>
        <v>537.4</v>
      </c>
      <c r="E7" s="4">
        <f>SUM(E8:E18)</f>
        <v>537.4</v>
      </c>
      <c r="F7" s="3">
        <v>0</v>
      </c>
    </row>
    <row r="8" spans="1:6">
      <c r="A8" s="1">
        <v>3</v>
      </c>
      <c r="B8" s="1" t="s">
        <v>21</v>
      </c>
      <c r="C8" s="1" t="s">
        <v>22</v>
      </c>
      <c r="D8" s="4">
        <f t="shared" si="0"/>
        <v>117.2</v>
      </c>
      <c r="E8" s="4">
        <f>81.1+36.1</f>
        <v>117.2</v>
      </c>
      <c r="F8" s="3">
        <v>0</v>
      </c>
    </row>
    <row r="9" spans="1:6">
      <c r="A9" s="1">
        <v>4</v>
      </c>
      <c r="B9" s="1" t="s">
        <v>23</v>
      </c>
      <c r="C9" s="1" t="s">
        <v>24</v>
      </c>
      <c r="D9" s="4">
        <f t="shared" si="0"/>
        <v>47.2</v>
      </c>
      <c r="E9" s="4">
        <f>37.4+9.8</f>
        <v>47.2</v>
      </c>
      <c r="F9" s="3">
        <v>0</v>
      </c>
    </row>
    <row r="10" spans="1:6">
      <c r="A10" s="1">
        <v>5</v>
      </c>
      <c r="B10" s="1" t="s">
        <v>25</v>
      </c>
      <c r="C10" s="1" t="s">
        <v>26</v>
      </c>
      <c r="D10" s="4">
        <f t="shared" si="0"/>
        <v>22.7</v>
      </c>
      <c r="E10" s="4">
        <v>22.7</v>
      </c>
      <c r="F10" s="3">
        <v>0</v>
      </c>
    </row>
    <row r="11" spans="1:6">
      <c r="A11" s="1">
        <v>6</v>
      </c>
      <c r="B11" s="1" t="s">
        <v>27</v>
      </c>
      <c r="C11" s="1" t="s">
        <v>28</v>
      </c>
      <c r="D11" s="4">
        <f t="shared" si="0"/>
        <v>119.3</v>
      </c>
      <c r="E11" s="4">
        <f>84.7+34.6</f>
        <v>119.3</v>
      </c>
      <c r="F11" s="3">
        <v>0</v>
      </c>
    </row>
    <row r="12" spans="1:6">
      <c r="A12" s="1">
        <v>7</v>
      </c>
      <c r="B12" s="1" t="s">
        <v>29</v>
      </c>
      <c r="C12" s="1" t="s">
        <v>30</v>
      </c>
      <c r="D12" s="4">
        <f t="shared" si="0"/>
        <v>37.3</v>
      </c>
      <c r="E12" s="4">
        <f>26.2+11.1</f>
        <v>37.3</v>
      </c>
      <c r="F12" s="3">
        <v>0</v>
      </c>
    </row>
    <row r="13" spans="1:6">
      <c r="A13" s="1">
        <v>8</v>
      </c>
      <c r="B13" s="1" t="s">
        <v>31</v>
      </c>
      <c r="C13" s="1" t="s">
        <v>32</v>
      </c>
      <c r="D13" s="4">
        <f t="shared" si="0"/>
        <v>18.7</v>
      </c>
      <c r="E13" s="4">
        <f>13.1+5.6</f>
        <v>18.7</v>
      </c>
      <c r="F13" s="3">
        <v>0</v>
      </c>
    </row>
    <row r="14" spans="1:6">
      <c r="A14" s="1">
        <v>9</v>
      </c>
      <c r="B14" s="1" t="s">
        <v>33</v>
      </c>
      <c r="C14" s="1" t="s">
        <v>34</v>
      </c>
      <c r="D14" s="4">
        <f t="shared" si="0"/>
        <v>24.5</v>
      </c>
      <c r="E14" s="4">
        <f>17.2+7.3</f>
        <v>24.5</v>
      </c>
      <c r="F14" s="3">
        <v>0</v>
      </c>
    </row>
    <row r="15" spans="1:6">
      <c r="A15" s="1">
        <v>10</v>
      </c>
      <c r="B15" s="1" t="s">
        <v>35</v>
      </c>
      <c r="C15" s="1" t="s">
        <v>36</v>
      </c>
      <c r="D15" s="4">
        <f t="shared" si="0"/>
        <v>10.5</v>
      </c>
      <c r="E15" s="4">
        <f>7.3+3.2</f>
        <v>10.5</v>
      </c>
      <c r="F15" s="3">
        <v>0</v>
      </c>
    </row>
    <row r="16" spans="1:6">
      <c r="A16" s="1">
        <v>11</v>
      </c>
      <c r="B16" s="1" t="s">
        <v>37</v>
      </c>
      <c r="C16" s="1" t="s">
        <v>38</v>
      </c>
      <c r="D16" s="4">
        <f t="shared" si="0"/>
        <v>111.9</v>
      </c>
      <c r="E16" s="4">
        <f>81.3+30.6</f>
        <v>111.9</v>
      </c>
      <c r="F16" s="3">
        <v>0</v>
      </c>
    </row>
    <row r="17" spans="1:6">
      <c r="A17" s="1">
        <v>12</v>
      </c>
      <c r="B17" s="1" t="s">
        <v>39</v>
      </c>
      <c r="C17" s="1" t="s">
        <v>40</v>
      </c>
      <c r="D17" s="4">
        <f t="shared" si="0"/>
        <v>2.9</v>
      </c>
      <c r="E17" s="4">
        <f>2.1+0.8</f>
        <v>2.9</v>
      </c>
      <c r="F17" s="3">
        <v>0</v>
      </c>
    </row>
    <row r="18" spans="1:6">
      <c r="A18" s="1">
        <v>13</v>
      </c>
      <c r="B18" s="1" t="s">
        <v>41</v>
      </c>
      <c r="C18" s="1" t="s">
        <v>42</v>
      </c>
      <c r="D18" s="4">
        <f t="shared" si="0"/>
        <v>25.2</v>
      </c>
      <c r="E18" s="4">
        <f>20.8+4.4</f>
        <v>25.2</v>
      </c>
      <c r="F18" s="3">
        <v>0</v>
      </c>
    </row>
    <row r="19" spans="1:6">
      <c r="A19" s="1">
        <v>14</v>
      </c>
      <c r="B19" s="1" t="s">
        <v>43</v>
      </c>
      <c r="C19" s="1" t="s">
        <v>44</v>
      </c>
      <c r="D19" s="4">
        <f t="shared" si="0"/>
        <v>51.5</v>
      </c>
      <c r="E19" s="3">
        <v>0</v>
      </c>
      <c r="F19" s="4">
        <f>SUM(F20:F33)</f>
        <v>51.5</v>
      </c>
    </row>
    <row r="20" spans="1:6">
      <c r="A20" s="1">
        <v>15</v>
      </c>
      <c r="B20" s="1" t="s">
        <v>45</v>
      </c>
      <c r="C20" s="1" t="s">
        <v>46</v>
      </c>
      <c r="D20" s="4">
        <f t="shared" si="0"/>
        <v>2</v>
      </c>
      <c r="E20" s="3">
        <v>0</v>
      </c>
      <c r="F20" s="4">
        <v>2</v>
      </c>
    </row>
    <row r="21" spans="1:6">
      <c r="A21" s="1">
        <v>16</v>
      </c>
      <c r="B21" s="1" t="s">
        <v>47</v>
      </c>
      <c r="C21" s="1" t="s">
        <v>48</v>
      </c>
      <c r="D21" s="4">
        <f t="shared" si="0"/>
        <v>2</v>
      </c>
      <c r="E21" s="3">
        <v>0</v>
      </c>
      <c r="F21" s="4">
        <v>2</v>
      </c>
    </row>
    <row r="22" spans="1:6">
      <c r="A22" s="1">
        <v>17</v>
      </c>
      <c r="B22" s="1" t="s">
        <v>49</v>
      </c>
      <c r="C22" s="1" t="s">
        <v>50</v>
      </c>
      <c r="D22" s="4">
        <f t="shared" si="0"/>
        <v>0.1</v>
      </c>
      <c r="E22" s="3">
        <v>0</v>
      </c>
      <c r="F22" s="4">
        <v>0.1</v>
      </c>
    </row>
    <row r="23" spans="1:6">
      <c r="A23" s="1">
        <v>18</v>
      </c>
      <c r="B23" s="1" t="s">
        <v>51</v>
      </c>
      <c r="C23" s="1" t="s">
        <v>52</v>
      </c>
      <c r="D23" s="4">
        <f t="shared" si="0"/>
        <v>0.4</v>
      </c>
      <c r="E23" s="3">
        <v>0</v>
      </c>
      <c r="F23" s="4">
        <v>0.4</v>
      </c>
    </row>
    <row r="24" spans="1:6">
      <c r="A24" s="1">
        <v>19</v>
      </c>
      <c r="B24" s="1" t="s">
        <v>53</v>
      </c>
      <c r="C24" s="1" t="s">
        <v>54</v>
      </c>
      <c r="D24" s="4">
        <f t="shared" si="0"/>
        <v>3.8</v>
      </c>
      <c r="E24" s="3">
        <v>0</v>
      </c>
      <c r="F24" s="4">
        <v>3.8</v>
      </c>
    </row>
    <row r="25" spans="1:6">
      <c r="A25" s="1">
        <v>20</v>
      </c>
      <c r="B25" s="1" t="s">
        <v>55</v>
      </c>
      <c r="C25" s="1" t="s">
        <v>56</v>
      </c>
      <c r="D25" s="4">
        <f t="shared" si="0"/>
        <v>7</v>
      </c>
      <c r="E25" s="3">
        <v>0</v>
      </c>
      <c r="F25" s="4">
        <v>7</v>
      </c>
    </row>
    <row r="26" spans="1:6">
      <c r="A26" s="1">
        <v>21</v>
      </c>
      <c r="B26" s="1" t="s">
        <v>57</v>
      </c>
      <c r="C26" s="1" t="s">
        <v>58</v>
      </c>
      <c r="D26" s="4">
        <f t="shared" si="0"/>
        <v>4.5</v>
      </c>
      <c r="E26" s="3">
        <v>0</v>
      </c>
      <c r="F26" s="4">
        <v>4.5</v>
      </c>
    </row>
    <row r="27" spans="1:6">
      <c r="A27" s="1">
        <v>22</v>
      </c>
      <c r="B27" s="1" t="s">
        <v>59</v>
      </c>
      <c r="C27" s="1" t="s">
        <v>60</v>
      </c>
      <c r="D27" s="4">
        <f t="shared" si="0"/>
        <v>1</v>
      </c>
      <c r="E27" s="3">
        <v>0</v>
      </c>
      <c r="F27" s="4">
        <v>1</v>
      </c>
    </row>
    <row r="28" spans="1:6">
      <c r="A28" s="1">
        <v>23</v>
      </c>
      <c r="B28" s="1" t="s">
        <v>61</v>
      </c>
      <c r="C28" s="1" t="s">
        <v>62</v>
      </c>
      <c r="D28" s="4">
        <f t="shared" si="0"/>
        <v>0.3</v>
      </c>
      <c r="E28" s="3">
        <v>0</v>
      </c>
      <c r="F28" s="4">
        <v>0.3</v>
      </c>
    </row>
    <row r="29" spans="1:6">
      <c r="A29" s="1">
        <v>24</v>
      </c>
      <c r="B29" s="1" t="s">
        <v>63</v>
      </c>
      <c r="C29" s="1" t="s">
        <v>64</v>
      </c>
      <c r="D29" s="4">
        <f t="shared" si="0"/>
        <v>7.1</v>
      </c>
      <c r="E29" s="3">
        <v>0</v>
      </c>
      <c r="F29" s="4">
        <f>5+2.1</f>
        <v>7.1</v>
      </c>
    </row>
    <row r="30" spans="1:6">
      <c r="A30" s="1">
        <v>25</v>
      </c>
      <c r="B30" s="1" t="s">
        <v>65</v>
      </c>
      <c r="C30" s="1" t="s">
        <v>66</v>
      </c>
      <c r="D30" s="4">
        <f t="shared" si="0"/>
        <v>4.7</v>
      </c>
      <c r="E30" s="3">
        <v>0</v>
      </c>
      <c r="F30" s="4">
        <f>3.3+1.4</f>
        <v>4.7</v>
      </c>
    </row>
    <row r="31" spans="1:6">
      <c r="A31" s="1">
        <v>26</v>
      </c>
      <c r="B31" s="1" t="s">
        <v>67</v>
      </c>
      <c r="C31" s="1" t="s">
        <v>68</v>
      </c>
      <c r="D31" s="4">
        <f t="shared" si="0"/>
        <v>6</v>
      </c>
      <c r="E31" s="3">
        <v>0</v>
      </c>
      <c r="F31" s="4">
        <f>5+1</f>
        <v>6</v>
      </c>
    </row>
    <row r="32" spans="1:6">
      <c r="A32" s="1">
        <v>27</v>
      </c>
      <c r="B32" s="1" t="s">
        <v>69</v>
      </c>
      <c r="C32" s="1" t="s">
        <v>70</v>
      </c>
      <c r="D32" s="4">
        <f t="shared" si="0"/>
        <v>2</v>
      </c>
      <c r="E32" s="3">
        <v>0</v>
      </c>
      <c r="F32" s="4">
        <v>2</v>
      </c>
    </row>
    <row r="33" spans="1:6">
      <c r="A33" s="1">
        <v>28</v>
      </c>
      <c r="B33" s="1" t="s">
        <v>71</v>
      </c>
      <c r="C33" s="1" t="s">
        <v>72</v>
      </c>
      <c r="D33" s="4">
        <f t="shared" si="0"/>
        <v>10.6</v>
      </c>
      <c r="E33" s="3">
        <v>0</v>
      </c>
      <c r="F33" s="4">
        <f>4.7+5.9</f>
        <v>10.6</v>
      </c>
    </row>
    <row r="34" spans="1:6">
      <c r="A34" s="1">
        <v>29</v>
      </c>
      <c r="B34" s="1" t="s">
        <v>73</v>
      </c>
      <c r="C34" s="1" t="s">
        <v>74</v>
      </c>
      <c r="D34" s="4">
        <f t="shared" si="0"/>
        <v>9.1</v>
      </c>
      <c r="E34" s="4">
        <v>9.1</v>
      </c>
      <c r="F34" s="3">
        <v>0</v>
      </c>
    </row>
    <row r="35" spans="1:6">
      <c r="A35" s="1">
        <v>30</v>
      </c>
      <c r="B35" s="1" t="s">
        <v>75</v>
      </c>
      <c r="C35" s="1" t="s">
        <v>76</v>
      </c>
      <c r="D35" s="4">
        <f t="shared" si="0"/>
        <v>5.9</v>
      </c>
      <c r="E35" s="4">
        <v>5.9</v>
      </c>
      <c r="F35" s="3">
        <v>0</v>
      </c>
    </row>
    <row r="36" spans="1:6">
      <c r="A36" s="1">
        <v>31</v>
      </c>
      <c r="B36" s="1" t="s">
        <v>77</v>
      </c>
      <c r="C36" s="1" t="s">
        <v>78</v>
      </c>
      <c r="D36" s="4">
        <f t="shared" si="0"/>
        <v>3.2</v>
      </c>
      <c r="E36" s="4">
        <v>3.2</v>
      </c>
      <c r="F36" s="3">
        <v>0</v>
      </c>
    </row>
    <row r="37" spans="1:6">
      <c r="A37" s="1">
        <v>32</v>
      </c>
      <c r="B37" s="1" t="s">
        <v>79</v>
      </c>
      <c r="C37" s="1" t="s">
        <v>80</v>
      </c>
      <c r="D37" s="4">
        <f t="shared" si="0"/>
        <v>1</v>
      </c>
      <c r="E37" s="3">
        <v>0</v>
      </c>
      <c r="F37" s="4">
        <v>1</v>
      </c>
    </row>
    <row r="38" spans="1:6">
      <c r="A38" s="1">
        <v>33</v>
      </c>
      <c r="B38" s="1" t="s">
        <v>81</v>
      </c>
      <c r="C38" s="1" t="s">
        <v>82</v>
      </c>
      <c r="D38" s="4">
        <f t="shared" si="0"/>
        <v>1</v>
      </c>
      <c r="E38" s="3">
        <v>0</v>
      </c>
      <c r="F38" s="4">
        <v>1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2025-02-08T08:48:15Z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7B7DFA0E0B154C4F847E3E8504F42FFB_12</vt:lpwstr>
  </property>
  <property fmtid="{D5CDD505-2E9C-101B-9397-08002B2CF9AE}" pid="3" name="KSOProductBuildVer">
    <vt:lpwstr>2052-12.1.0.19302</vt:lpwstr>
  </property>
</Properties>
</file>