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<sst xmlns="http://schemas.openxmlformats.org/spreadsheetml/2006/main" count="78" uniqueCount="54">
  <si>
    <t>一般公共预算支出表</t>
  </si>
  <si>
    <t/>
  </si>
  <si>
    <t>预算部门编码及名称：[364232]天津市体育竞赛和社会体育事务中心+[364241]天津市体育竞赛和社会体育事务中心（运动员）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</si>
  <si>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</si>
  <si>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</si>
  <si>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</si>
  <si>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</si>
  <si>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</si>
  <si>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</si>
  <si>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</si>
  <si>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</si>
  <si>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</si>
  <si>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</si>
  <si>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</si>
  <si>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</si>
  <si>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</si>
  <si>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</si>
  <si>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</si>
  <si>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</si>
  <si>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</si>
  <si>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</si>
  <si>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</si>
  <si>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</si>
  <si>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</si>
  <si>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</si>
  <si>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22.9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</si>
  <si>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</si>
  <si>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</si>
  <si>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</si>
  <si>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</si>
  <si>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</si>
  <si>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</si>
  <si>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</si>
  <si>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</si>
  <si>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2.9</t>
  </si>
  <si>
    <t>2070399</t>
  </si>
  <si>
    <t>其他体育支出</t>
  </si>
  <si>
    <t>20.0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</si>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</sst>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1" fillId="0" borderId="0">
      <alignment vertical="center"/>
    </xf>
    <xf numFmtId="0" fontId="2" fillId="8" borderId="0" applyNumberFormat="false" applyBorder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0" fontId="13" fillId="13" borderId="6" applyNumberFormat="false" applyAlignment="false" applyProtection="false">
      <alignment vertical="center"/>
    </xf>
    <xf numFmtId="0" fontId="10" fillId="10" borderId="5" applyNumberFormat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41" fontId="1" fillId="0" borderId="0" applyFont="false" applyFill="false" applyBorder="false" applyAlignment="false" applyProtection="false">
      <alignment vertical="center"/>
    </xf>
    <xf numFmtId="0" fontId="3" fillId="2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" fillId="6" borderId="0" applyNumberFormat="false" applyBorder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7" fillId="0" borderId="3" applyNumberFormat="false" applyFill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2" fillId="15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42" fontId="1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0" fontId="1" fillId="16" borderId="8" applyNumberFormat="false" applyFont="false" applyAlignment="false" applyProtection="false">
      <alignment vertical="center"/>
    </xf>
    <xf numFmtId="0" fontId="2" fillId="18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16" fillId="13" borderId="9" applyNumberFormat="false" applyAlignment="false" applyProtection="false">
      <alignment vertical="center"/>
    </xf>
    <xf numFmtId="0" fontId="2" fillId="24" borderId="0" applyNumberFormat="false" applyBorder="false" applyAlignment="false" applyProtection="false">
      <alignment vertical="center"/>
    </xf>
    <xf numFmtId="0" fontId="2" fillId="7" borderId="0" applyNumberFormat="false" applyBorder="false" applyAlignment="false" applyProtection="false">
      <alignment vertical="center"/>
    </xf>
    <xf numFmtId="0" fontId="2" fillId="26" borderId="0" applyNumberFormat="false" applyBorder="false" applyAlignment="false" applyProtection="false">
      <alignment vertical="center"/>
    </xf>
    <xf numFmtId="0" fontId="2" fillId="20" borderId="0" applyNumberFormat="false" applyBorder="false" applyAlignment="false" applyProtection="false">
      <alignment vertical="center"/>
    </xf>
    <xf numFmtId="0" fontId="2" fillId="27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>
      <alignment vertical="center"/>
    </xf>
    <xf numFmtId="0" fontId="2" fillId="25" borderId="0" applyNumberFormat="false" applyBorder="false" applyAlignment="false" applyProtection="false">
      <alignment vertical="center"/>
    </xf>
    <xf numFmtId="44" fontId="1" fillId="0" borderId="0" applyFont="false" applyFill="false" applyBorder="false" applyAlignment="false" applyProtection="false">
      <alignment vertical="center"/>
    </xf>
    <xf numFmtId="0" fontId="2" fillId="23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20" fillId="32" borderId="9" applyNumberFormat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2" fillId="2" borderId="0" applyNumberFormat="false" applyBorder="false" applyAlignment="false" applyProtection="false">
      <alignment vertical="center"/>
    </xf>
    <xf numFmtId="0" fontId="3" fillId="9" borderId="0" applyNumberFormat="false" applyBorder="false" applyAlignment="false" applyProtection="false">
      <alignment vertical="center"/>
    </xf>
  </cellStyleXfs>
  <cellXfs count="4">
    <xf numFmtId="0" fontId="0" fillId="0" borderId="0" xfId="0" applyFont="true">
      <alignment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left" vertical="center"/>
    </xf>
    <xf numFmtId="0" fontId="0" fillId="0" borderId="1" xfId="0" applyFont="true" applyBorder="true" applyAlignment="true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pane ySplit="5" topLeftCell="A6" activePane="bottomLeft" state="frozen"/>
      <selection/>
      <selection pane="bottomLeft" activeCell="G24" sqref="G24"/>
    </sheetView>
  </sheetViews>
  <sheetFormatPr defaultColWidth="9" defaultRowHeight="13.5"/>
  <cols>
    <col min="1" max="1" width="7" customWidth="true"/>
    <col min="2" max="8" width="21" customWidth="true"/>
    <col min="9" max="9" width="22" customWidth="true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3">
        <f>E6+H6</f>
        <v>621.9</v>
      </c>
      <c r="E6" s="3">
        <f>F6+G6</f>
        <v>599</v>
      </c>
      <c r="F6" s="3">
        <f>F7+F12+F16</f>
        <v>546.5</v>
      </c>
      <c r="G6" s="3">
        <f>G7+G12+G16</f>
        <v>52.5</v>
      </c>
      <c r="H6" s="3" t="s">
        <v>25</v>
      </c>
      <c r="I6" s="3">
        <v>0</v>
      </c>
    </row>
    <row r="7" spans="1:9">
      <c r="A7" s="1">
        <v>2</v>
      </c>
      <c r="B7" s="2" t="s">
        <v>26</v>
      </c>
      <c r="C7" s="2" t="s">
        <v>27</v>
      </c>
      <c r="D7" s="3">
        <f t="shared" ref="D7:D19" si="0">E7+H7</f>
        <v>535.3</v>
      </c>
      <c r="E7" s="3">
        <f t="shared" ref="E7:E19" si="1">F7+G7</f>
        <v>512.4</v>
      </c>
      <c r="F7" s="3">
        <f>F8</f>
        <v>459.9</v>
      </c>
      <c r="G7" s="3">
        <f>G8</f>
        <v>52.5</v>
      </c>
      <c r="H7" s="3" t="s">
        <v>25</v>
      </c>
      <c r="I7" s="3">
        <v>0</v>
      </c>
    </row>
    <row r="8" spans="1:9">
      <c r="A8" s="1">
        <v>3</v>
      </c>
      <c r="B8" s="2" t="s">
        <v>28</v>
      </c>
      <c r="C8" s="2" t="s">
        <v>29</v>
      </c>
      <c r="D8" s="3">
        <f t="shared" si="0"/>
        <v>535.3</v>
      </c>
      <c r="E8" s="3">
        <f t="shared" si="1"/>
        <v>512.4</v>
      </c>
      <c r="F8" s="3">
        <f>SUM(F9:F11)</f>
        <v>459.9</v>
      </c>
      <c r="G8" s="3">
        <f>SUM(G9:G11)</f>
        <v>52.5</v>
      </c>
      <c r="H8" s="3" t="s">
        <v>25</v>
      </c>
      <c r="I8" s="3">
        <v>0</v>
      </c>
    </row>
    <row r="9" spans="1:9">
      <c r="A9" s="1">
        <v>4</v>
      </c>
      <c r="B9" s="2" t="s">
        <v>30</v>
      </c>
      <c r="C9" s="2" t="s">
        <v>31</v>
      </c>
      <c r="D9" s="3">
        <f t="shared" si="0"/>
        <v>512.4</v>
      </c>
      <c r="E9" s="3">
        <f t="shared" si="1"/>
        <v>512.4</v>
      </c>
      <c r="F9" s="3">
        <f>318.5+141.4</f>
        <v>459.9</v>
      </c>
      <c r="G9" s="3">
        <f>42.1+10.4</f>
        <v>52.5</v>
      </c>
      <c r="H9" s="3">
        <v>0</v>
      </c>
      <c r="I9" s="3">
        <v>0</v>
      </c>
    </row>
    <row r="10" spans="1:9">
      <c r="A10" s="1">
        <v>5</v>
      </c>
      <c r="B10" s="2" t="s">
        <v>32</v>
      </c>
      <c r="C10" s="2" t="s">
        <v>33</v>
      </c>
      <c r="D10" s="3">
        <f t="shared" si="0"/>
        <v>2.9</v>
      </c>
      <c r="E10" s="3">
        <f t="shared" si="1"/>
        <v>0</v>
      </c>
      <c r="F10" s="3">
        <v>0</v>
      </c>
      <c r="G10" s="3">
        <v>0</v>
      </c>
      <c r="H10" s="3" t="s">
        <v>34</v>
      </c>
      <c r="I10" s="3">
        <v>0</v>
      </c>
    </row>
    <row r="11" spans="1:9">
      <c r="A11" s="1">
        <v>6</v>
      </c>
      <c r="B11" s="2" t="s">
        <v>35</v>
      </c>
      <c r="C11" s="2" t="s">
        <v>36</v>
      </c>
      <c r="D11" s="3">
        <f t="shared" si="0"/>
        <v>20</v>
      </c>
      <c r="E11" s="3">
        <f t="shared" si="1"/>
        <v>0</v>
      </c>
      <c r="F11" s="3">
        <v>0</v>
      </c>
      <c r="G11" s="3">
        <v>0</v>
      </c>
      <c r="H11" s="3" t="s">
        <v>37</v>
      </c>
      <c r="I11" s="3">
        <v>0</v>
      </c>
    </row>
    <row r="12" spans="1:9">
      <c r="A12" s="1">
        <v>7</v>
      </c>
      <c r="B12" s="2" t="s">
        <v>38</v>
      </c>
      <c r="C12" s="2" t="s">
        <v>39</v>
      </c>
      <c r="D12" s="3">
        <f t="shared" si="0"/>
        <v>56</v>
      </c>
      <c r="E12" s="3">
        <f t="shared" si="1"/>
        <v>56</v>
      </c>
      <c r="F12" s="3">
        <f>F13</f>
        <v>56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40</v>
      </c>
      <c r="C13" s="2" t="s">
        <v>41</v>
      </c>
      <c r="D13" s="3">
        <f t="shared" si="0"/>
        <v>56</v>
      </c>
      <c r="E13" s="3">
        <f t="shared" si="1"/>
        <v>56</v>
      </c>
      <c r="F13" s="3">
        <f>SUM(F14:F15)</f>
        <v>56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42</v>
      </c>
      <c r="C14" s="2" t="s">
        <v>43</v>
      </c>
      <c r="D14" s="3">
        <f t="shared" si="0"/>
        <v>37.3</v>
      </c>
      <c r="E14" s="3">
        <f t="shared" si="1"/>
        <v>37.3</v>
      </c>
      <c r="F14" s="3">
        <f>26.2+11.1</f>
        <v>37.3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44</v>
      </c>
      <c r="C15" s="2" t="s">
        <v>45</v>
      </c>
      <c r="D15" s="3">
        <f t="shared" si="0"/>
        <v>18.7</v>
      </c>
      <c r="E15" s="3">
        <f t="shared" si="1"/>
        <v>18.7</v>
      </c>
      <c r="F15" s="3">
        <f>13.1+5.6</f>
        <v>18.7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46</v>
      </c>
      <c r="C16" s="2" t="s">
        <v>47</v>
      </c>
      <c r="D16" s="3">
        <f t="shared" si="0"/>
        <v>30.6</v>
      </c>
      <c r="E16" s="3">
        <f t="shared" si="1"/>
        <v>30.6</v>
      </c>
      <c r="F16" s="3">
        <f>F17</f>
        <v>30.6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48</v>
      </c>
      <c r="C17" s="2" t="s">
        <v>49</v>
      </c>
      <c r="D17" s="3">
        <f t="shared" si="0"/>
        <v>30.6</v>
      </c>
      <c r="E17" s="3">
        <f t="shared" si="1"/>
        <v>30.6</v>
      </c>
      <c r="F17" s="3">
        <f>SUM(F18:F19)</f>
        <v>30.6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50</v>
      </c>
      <c r="C18" s="2" t="s">
        <v>51</v>
      </c>
      <c r="D18" s="3">
        <f t="shared" si="0"/>
        <v>24.5</v>
      </c>
      <c r="E18" s="3">
        <f t="shared" si="1"/>
        <v>24.5</v>
      </c>
      <c r="F18" s="3">
        <f>17.2+7.3</f>
        <v>24.5</v>
      </c>
      <c r="G18" s="3">
        <v>0</v>
      </c>
      <c r="H18" s="3">
        <v>0</v>
      </c>
      <c r="I18" s="3">
        <v>0</v>
      </c>
    </row>
    <row r="19" spans="1:9">
      <c r="A19" s="1">
        <v>14</v>
      </c>
      <c r="B19" s="2" t="s">
        <v>52</v>
      </c>
      <c r="C19" s="2" t="s">
        <v>53</v>
      </c>
      <c r="D19" s="3">
        <f t="shared" si="0"/>
        <v>6.1</v>
      </c>
      <c r="E19" s="3">
        <f t="shared" si="1"/>
        <v>6.1</v>
      </c>
      <c r="F19" s="3">
        <f>5.3+0.8</f>
        <v>6.1</v>
      </c>
      <c r="G19" s="3">
        <v>0</v>
      </c>
      <c r="H19" s="3">
        <v>0</v>
      </c>
      <c r="I19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tyj</cp:lastModifiedBy>
  <dcterms:created xsi:type="dcterms:W3CDTF">2025-02-07T15:56:00Z</dcterms:created>
  <dcterms:modified xsi:type="dcterms:W3CDTF">2025-02-13T15:44:54Z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