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<sst xmlns="http://schemas.openxmlformats.org/spreadsheetml/2006/main" count="71" uniqueCount="49">
  <si>
    <t>一般公共预算支出表</t>
  </si>
  <si>
    <t/>
  </si>
  <si>
    <t>预算部门编码及名称：[364214]天津市体操武术射击射箭运动管理中心+[364238]天津市体操武术射击射箭运动管理中心（运动员）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</si>
  <si>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</si>
  <si>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</si>
  <si>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</si>
  <si>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</si>
  <si>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</si>
  <si>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</si>
  <si>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</si>
  <si>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</si>
  <si>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小计</t>
  </si>
  <si>
    <t>人员经费</t>
  </si>
  <si>
    <t>公用经费</t>
  </si>
  <si>
    <t>本年安排</t>
  </si>
  <si>
    <t>结转结余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</si>
  <si>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</si>
  <si>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</si>
  <si>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</si>
  <si>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</si>
  <si>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</si>
  <si>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</si>
  <si>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</si>
  <si>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</si>
  <si>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</si>
  <si>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207</t>
  </si>
  <si>
    <t>文化旅游体育与传媒支出</t>
  </si>
  <si>
    <t>20703</t>
  </si>
  <si>
    <t>体育</t>
  </si>
  <si>
    <t>2070304</t>
  </si>
  <si>
    <t>运动项目管理</t>
  </si>
  <si>
    <t>2070306</t>
  </si>
  <si>
    <t>体育训练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</si>
  <si>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</si>
  <si>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</si>
  <si>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</si>
  <si>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</si>
  <si>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</si>
  <si>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</si>
  <si>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</si>
  <si>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</si>
  <si>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</si>
  <si>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</si>
  <si>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</si>
  <si>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</si>
  <si>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</si>
  <si>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</si>
  <si>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2101199</t>
  </si>
  <si>
    <t>其他行政事业单位医疗支出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</si>
</sst>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workbookViewId="0">
      <pane ySplit="5" topLeftCell="A6" activePane="bottomLeft" state="frozen"/>
      <selection/>
      <selection pane="bottomLeft" activeCell="D13" sqref="D13"/>
    </sheetView>
  </sheetViews>
  <sheetFormatPr defaultColWidth="9" defaultRowHeight="14.4"/>
  <cols>
    <col min="1" max="1" width="7" customWidth="1"/>
    <col min="2" max="8" width="21" customWidth="1"/>
    <col min="9" max="9" width="22" customWidth="1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3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</v>
      </c>
      <c r="G3" s="1" t="s">
        <v>1</v>
      </c>
      <c r="H3" s="1" t="s">
        <v>10</v>
      </c>
      <c r="I3" s="1" t="s">
        <v>1</v>
      </c>
    </row>
    <row r="4" spans="1:9">
      <c r="A4" s="1" t="s">
        <v>1</v>
      </c>
      <c r="B4" s="1" t="s">
        <v>1</v>
      </c>
      <c r="C4" s="1" t="s">
        <v>1</v>
      </c>
      <c r="D4" s="1" t="s">
        <v>1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</row>
    <row r="5" spans="1:9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</row>
    <row r="6" spans="1:9">
      <c r="A6" s="1">
        <v>1</v>
      </c>
      <c r="B6" s="2" t="s">
        <v>1</v>
      </c>
      <c r="C6" s="2" t="s">
        <v>8</v>
      </c>
      <c r="D6" s="4">
        <f>E6+H6+I6</f>
        <v>3454.6</v>
      </c>
      <c r="E6" s="4">
        <f>F6+G6</f>
        <v>3363.6</v>
      </c>
      <c r="F6" s="4">
        <f>F7+F11+F15</f>
        <v>3141.1</v>
      </c>
      <c r="G6" s="4">
        <f>G7</f>
        <v>222.5</v>
      </c>
      <c r="H6" s="4">
        <v>91</v>
      </c>
      <c r="I6" s="3">
        <v>0</v>
      </c>
    </row>
    <row r="7" spans="1:9">
      <c r="A7" s="1">
        <v>2</v>
      </c>
      <c r="B7" s="2" t="s">
        <v>25</v>
      </c>
      <c r="C7" s="2" t="s">
        <v>26</v>
      </c>
      <c r="D7" s="4">
        <f t="shared" ref="D7:D18" si="0">E7+H7+I7</f>
        <v>2992.1</v>
      </c>
      <c r="E7" s="4">
        <f t="shared" ref="E7:E18" si="1">F7+G7</f>
        <v>2901.1</v>
      </c>
      <c r="F7" s="4">
        <f>F8</f>
        <v>2678.6</v>
      </c>
      <c r="G7" s="4">
        <f>G8</f>
        <v>222.5</v>
      </c>
      <c r="H7" s="4">
        <v>91</v>
      </c>
      <c r="I7" s="3">
        <v>0</v>
      </c>
    </row>
    <row r="8" spans="1:9">
      <c r="A8" s="1">
        <v>3</v>
      </c>
      <c r="B8" s="2" t="s">
        <v>27</v>
      </c>
      <c r="C8" s="2" t="s">
        <v>28</v>
      </c>
      <c r="D8" s="4">
        <f t="shared" si="0"/>
        <v>2992.1</v>
      </c>
      <c r="E8" s="4">
        <f t="shared" si="1"/>
        <v>2901.1</v>
      </c>
      <c r="F8" s="4">
        <f>F9+F10</f>
        <v>2678.6</v>
      </c>
      <c r="G8" s="4">
        <f>G9+G10</f>
        <v>222.5</v>
      </c>
      <c r="H8" s="4">
        <v>91</v>
      </c>
      <c r="I8" s="3">
        <v>0</v>
      </c>
    </row>
    <row r="9" spans="1:9">
      <c r="A9" s="1">
        <v>4</v>
      </c>
      <c r="B9" s="2" t="s">
        <v>29</v>
      </c>
      <c r="C9" s="2" t="s">
        <v>30</v>
      </c>
      <c r="D9" s="4">
        <f t="shared" si="0"/>
        <v>2901.1</v>
      </c>
      <c r="E9" s="4">
        <f t="shared" si="1"/>
        <v>2901.1</v>
      </c>
      <c r="F9" s="4">
        <f>1139+1539.6</f>
        <v>2678.6</v>
      </c>
      <c r="G9" s="4">
        <f>72.5+150</f>
        <v>222.5</v>
      </c>
      <c r="H9" s="3">
        <v>0</v>
      </c>
      <c r="I9" s="3">
        <v>0</v>
      </c>
    </row>
    <row r="10" spans="1:9">
      <c r="A10" s="1">
        <v>5</v>
      </c>
      <c r="B10" s="2" t="s">
        <v>31</v>
      </c>
      <c r="C10" s="2" t="s">
        <v>32</v>
      </c>
      <c r="D10" s="4">
        <f t="shared" si="0"/>
        <v>91</v>
      </c>
      <c r="E10" s="4">
        <f t="shared" si="1"/>
        <v>0</v>
      </c>
      <c r="F10" s="3">
        <v>0</v>
      </c>
      <c r="G10" s="3">
        <v>0</v>
      </c>
      <c r="H10" s="4">
        <f>91</f>
        <v>91</v>
      </c>
      <c r="I10" s="3">
        <v>0</v>
      </c>
    </row>
    <row r="11" spans="1:9">
      <c r="A11" s="1">
        <v>6</v>
      </c>
      <c r="B11" s="2" t="s">
        <v>33</v>
      </c>
      <c r="C11" s="2" t="s">
        <v>34</v>
      </c>
      <c r="D11" s="4">
        <f t="shared" si="0"/>
        <v>299.8</v>
      </c>
      <c r="E11" s="4">
        <f t="shared" si="1"/>
        <v>299.8</v>
      </c>
      <c r="F11" s="4">
        <f>F12</f>
        <v>299.8</v>
      </c>
      <c r="G11" s="3">
        <v>0</v>
      </c>
      <c r="H11" s="3">
        <v>0</v>
      </c>
      <c r="I11" s="3">
        <v>0</v>
      </c>
    </row>
    <row r="12" spans="1:9">
      <c r="A12" s="1">
        <v>7</v>
      </c>
      <c r="B12" s="2" t="s">
        <v>35</v>
      </c>
      <c r="C12" s="2" t="s">
        <v>36</v>
      </c>
      <c r="D12" s="4">
        <f t="shared" si="0"/>
        <v>299.8</v>
      </c>
      <c r="E12" s="4">
        <f t="shared" si="1"/>
        <v>299.8</v>
      </c>
      <c r="F12" s="4">
        <f>F13+F14</f>
        <v>299.8</v>
      </c>
      <c r="G12" s="3">
        <v>0</v>
      </c>
      <c r="H12" s="3">
        <v>0</v>
      </c>
      <c r="I12" s="3">
        <v>0</v>
      </c>
    </row>
    <row r="13" spans="1:9">
      <c r="A13" s="1">
        <v>8</v>
      </c>
      <c r="B13" s="2" t="s">
        <v>37</v>
      </c>
      <c r="C13" s="2" t="s">
        <v>38</v>
      </c>
      <c r="D13" s="4">
        <f t="shared" si="0"/>
        <v>199.9</v>
      </c>
      <c r="E13" s="4">
        <f t="shared" si="1"/>
        <v>199.9</v>
      </c>
      <c r="F13" s="4">
        <f>93.3+106.6</f>
        <v>199.9</v>
      </c>
      <c r="G13" s="3">
        <v>0</v>
      </c>
      <c r="H13" s="3">
        <v>0</v>
      </c>
      <c r="I13" s="3">
        <v>0</v>
      </c>
    </row>
    <row r="14" spans="1:9">
      <c r="A14" s="1">
        <v>9</v>
      </c>
      <c r="B14" s="2" t="s">
        <v>39</v>
      </c>
      <c r="C14" s="2" t="s">
        <v>40</v>
      </c>
      <c r="D14" s="4">
        <f t="shared" si="0"/>
        <v>99.9</v>
      </c>
      <c r="E14" s="4">
        <f t="shared" si="1"/>
        <v>99.9</v>
      </c>
      <c r="F14" s="4">
        <f>46.6+53.3</f>
        <v>99.9</v>
      </c>
      <c r="G14" s="3">
        <v>0</v>
      </c>
      <c r="H14" s="3">
        <v>0</v>
      </c>
      <c r="I14" s="3">
        <v>0</v>
      </c>
    </row>
    <row r="15" spans="1:9">
      <c r="A15" s="1">
        <v>10</v>
      </c>
      <c r="B15" s="2" t="s">
        <v>41</v>
      </c>
      <c r="C15" s="2" t="s">
        <v>42</v>
      </c>
      <c r="D15" s="4">
        <f t="shared" si="0"/>
        <v>162.7</v>
      </c>
      <c r="E15" s="4">
        <f t="shared" si="1"/>
        <v>162.7</v>
      </c>
      <c r="F15" s="4">
        <f>F16</f>
        <v>162.7</v>
      </c>
      <c r="G15" s="3">
        <v>0</v>
      </c>
      <c r="H15" s="3">
        <v>0</v>
      </c>
      <c r="I15" s="3">
        <v>0</v>
      </c>
    </row>
    <row r="16" spans="1:9">
      <c r="A16" s="1">
        <v>11</v>
      </c>
      <c r="B16" s="2" t="s">
        <v>43</v>
      </c>
      <c r="C16" s="2" t="s">
        <v>44</v>
      </c>
      <c r="D16" s="4">
        <f t="shared" si="0"/>
        <v>162.7</v>
      </c>
      <c r="E16" s="4">
        <f t="shared" si="1"/>
        <v>162.7</v>
      </c>
      <c r="F16" s="4">
        <f>F17+F18</f>
        <v>162.7</v>
      </c>
      <c r="G16" s="3">
        <v>0</v>
      </c>
      <c r="H16" s="3">
        <v>0</v>
      </c>
      <c r="I16" s="3">
        <v>0</v>
      </c>
    </row>
    <row r="17" spans="1:9">
      <c r="A17" s="1">
        <v>12</v>
      </c>
      <c r="B17" s="2" t="s">
        <v>45</v>
      </c>
      <c r="C17" s="2" t="s">
        <v>46</v>
      </c>
      <c r="D17" s="4">
        <f t="shared" si="0"/>
        <v>131.1</v>
      </c>
      <c r="E17" s="4">
        <f t="shared" si="1"/>
        <v>131.1</v>
      </c>
      <c r="F17" s="4">
        <f>61.2+69.9</f>
        <v>131.1</v>
      </c>
      <c r="G17" s="3">
        <v>0</v>
      </c>
      <c r="H17" s="3">
        <v>0</v>
      </c>
      <c r="I17" s="3">
        <v>0</v>
      </c>
    </row>
    <row r="18" spans="1:9">
      <c r="A18" s="1">
        <v>13</v>
      </c>
      <c r="B18" s="2" t="s">
        <v>47</v>
      </c>
      <c r="C18" s="2" t="s">
        <v>48</v>
      </c>
      <c r="D18" s="4">
        <f t="shared" si="0"/>
        <v>31.6</v>
      </c>
      <c r="E18" s="4">
        <f t="shared" si="1"/>
        <v>31.6</v>
      </c>
      <c r="F18" s="4">
        <f>21.8+9.8</f>
        <v>31.6</v>
      </c>
      <c r="G18" s="3">
        <v>0</v>
      </c>
      <c r="H18" s="3">
        <v>0</v>
      </c>
      <c r="I18" s="3">
        <v>0</v>
      </c>
    </row>
  </sheetData>
  <mergeCells count="8">
    <mergeCell ref="A1:I1"/>
    <mergeCell ref="A2:G2"/>
    <mergeCell ref="E3:G3"/>
    <mergeCell ref="H3:I3"/>
    <mergeCell ref="A3:A4"/>
    <mergeCell ref="B3:B4"/>
    <mergeCell ref="C3:C4"/>
    <mergeCell ref="D3:D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2025-02-10T06:08:42Z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59EC5CA77029494FBB081AB02C001180_12</vt:lpwstr>
  </property>
  <property fmtid="{D5CDD505-2E9C-101B-9397-08002B2CF9AE}" pid="3" name="KSOProductBuildVer">
    <vt:lpwstr>2052-12.1.0.19302</vt:lpwstr>
  </property>
</Properties>
</file>