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204"/>
  </bookViews>
  <sheets>
    <sheet name="Sheet2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<sst xmlns="http://schemas.openxmlformats.org/spreadsheetml/2006/main" count="68" uniqueCount="53">
  <si>
    <t>支出总表</t>
  </si>
  <si>
    <t/>
  </si>
  <si>
    <t>预算单位编码及名称：[364214]天津市体操武术射击射箭运动管理中心+[364238]天津市体操武术射击射箭运动管理中心（运动员）</t>
  </si>
  <si>
    <t>预算年度：2025</t>
  </si>
  <si>
    <t>金额单位：万元</t>
  </si>
  <si>
    <t>序号</t>
  </si>
  <si>
    <t>科目编码</t>
  </si>
  <si>
    <t>科目名称</t>
  </si>
  <si>
    <t>合计</t>
  </si>
  <si>
    <t>基本支出</t>
  </si>
  <si>
    <t>项目支出</t>
  </si>
  <si>
    <t>事业单位经营支出</t>
  </si>
  <si>
    <t>上缴上级支出</t>
  </si>
  <si>
    <t>对附属单位补助支出</t>
  </si>
  <si>
    <t>栏次</t>
  </si>
  <si>
    <t>1</t>
  </si>
  <si>
    <t>2</t>
  </si>
  <si>
    <t>3</t>
  </si>
  <si>
    <t>4</t>
  </si>
  <si>
    <t>5</t>
  </si>
  <si>
    <t>6</t>
  </si>
  <si>
    <t>7</t>
  </si>
  <si>
    <t>8</t>
  </si>
  <si>
    <t>207</t>
  </si>
  <si>
    <t>文化旅游体育与传媒支出</t>
  </si>
  <si>
    <t>20703</t>
  </si>
  <si>
    <t>体育</t>
  </si>
  <si>
    <t>2070304</t>
  </si>
  <si>
    <t>运动项目管理</t>
  </si>
  <si>
    <t>2070306</t>
  </si>
  <si>
    <t>体育训练</t>
  </si>
  <si>
    <t>208</t>
  </si>
  <si>
    <t>社会保障和就业支出</t>
  </si>
  <si>
    <t>20805</t>
  </si>
  <si>
    <t>行政事业单位养老支出</t>
  </si>
  <si>
    <t>2080505</t>
  </si>
  <si>
    <t>机关事业单位基本养老保险缴费支出</t>
  </si>
  <si>
    <t>2080506</t>
  </si>
  <si>
    <t>机关事业单位职业年金缴费支出</t>
  </si>
  <si>
    <t>210</t>
  </si>
  <si>
    <t>卫生健康支出</t>
  </si>
  <si>
    <t>21011</t>
  </si>
  <si>
    <t>行政事业单位医疗</t>
  </si>
  <si>
    <t>2101102</t>
  </si>
  <si>
    <t>事业单位医疗</t>
  </si>
  <si>
    <t>2101199</t>
  </si>
  <si>
    <t>其他行政事业单位医疗支出</t>
  </si>
  <si>
    <t>229</t>
  </si>
  <si>
    <t>其他支出</t>
  </si>
  <si>
    <t>22960</t>
  </si>
  <si>
    <t>彩票公益金安排的支出</t>
  </si>
  <si>
    <t>2296003</t>
  </si>
  <si>
    <t>用于体育事业的彩票公益金支出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</si>
</sst>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1">
    <font>
      <sz val="11"/>
      <color indexed="8"/>
      <name val="宋体"/>
      <charset val="134"/>
      <scheme val="minor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1" fillId="0" borderId="0">
      <alignment vertical="center"/>
    </xf>
    <xf numFmtId="43" fontId="1" fillId="0" borderId="0" applyFont="0" applyFill="0" applyBorder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2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1" fillId="2" borderId="2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9" fillId="0" borderId="4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3" borderId="5" applyNumberFormat="0" applyAlignment="0" applyProtection="0">
      <alignment vertical="center"/>
    </xf>
    <xf numFmtId="0" fontId="11" fillId="4" borderId="6" applyNumberFormat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13" fillId="5" borderId="7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</cellStyleXfs>
  <cellXfs count="5">
    <xf numFmtId="0" fontId="0" fillId="0" borderId="0" xfId="0" applyFont="1">
      <alignment vertical="center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left" vertical="center"/>
    </xf>
    <xf numFmtId="0" fontId="0" fillId="0" borderId="1" xfId="0" applyFont="1" applyBorder="1" applyAlignment="1">
      <alignment horizontal="right" vertical="center"/>
    </xf>
    <xf numFmtId="0" fontId="0" fillId="0" borderId="1" xfId="0" applyNumberFormat="1" applyFont="1" applyBorder="1" applyAlignment="1">
      <alignment horizontal="righ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0"/>
  <sheetViews>
    <sheetView tabSelected="1" workbookViewId="0">
      <pane ySplit="4" topLeftCell="A5" activePane="bottomLeft" state="frozen"/>
      <selection/>
      <selection pane="bottomLeft" activeCell="A22" sqref="$A22:$XFD33"/>
    </sheetView>
  </sheetViews>
  <sheetFormatPr defaultColWidth="9" defaultRowHeight="14.4"/>
  <cols>
    <col min="1" max="1" width="7" customWidth="1"/>
    <col min="2" max="2" width="17" customWidth="1"/>
    <col min="3" max="3" width="25" customWidth="1"/>
    <col min="4" max="6" width="17" customWidth="1"/>
    <col min="7" max="9" width="21" customWidth="1"/>
  </cols>
  <sheetData>
    <row r="1" spans="1:9">
      <c r="A1" s="1" t="s">
        <v>0</v>
      </c>
      <c r="B1" s="1" t="s">
        <v>1</v>
      </c>
      <c r="C1" s="1" t="s">
        <v>1</v>
      </c>
      <c r="D1" s="1" t="s">
        <v>1</v>
      </c>
      <c r="E1" s="1" t="s">
        <v>1</v>
      </c>
      <c r="F1" s="1" t="s">
        <v>1</v>
      </c>
      <c r="G1" s="1" t="s">
        <v>1</v>
      </c>
      <c r="H1" s="1" t="s">
        <v>1</v>
      </c>
      <c r="I1" s="1" t="s">
        <v>1</v>
      </c>
    </row>
    <row r="2" spans="1:9">
      <c r="A2" s="2" t="s">
        <v>2</v>
      </c>
      <c r="B2" s="1" t="s">
        <v>1</v>
      </c>
      <c r="C2" s="1" t="s">
        <v>1</v>
      </c>
      <c r="D2" s="1" t="s">
        <v>1</v>
      </c>
      <c r="E2" s="1" t="s">
        <v>1</v>
      </c>
      <c r="F2" s="1" t="s">
        <v>1</v>
      </c>
      <c r="G2" s="1" t="s">
        <v>1</v>
      </c>
      <c r="H2" s="3" t="s">
        <v>3</v>
      </c>
      <c r="I2" s="3" t="s">
        <v>4</v>
      </c>
    </row>
    <row r="3" spans="1:9">
      <c r="A3" s="1" t="s">
        <v>5</v>
      </c>
      <c r="B3" s="1" t="s">
        <v>6</v>
      </c>
      <c r="C3" s="1" t="s">
        <v>7</v>
      </c>
      <c r="D3" s="1" t="s">
        <v>8</v>
      </c>
      <c r="E3" s="1" t="s">
        <v>9</v>
      </c>
      <c r="F3" s="1" t="s">
        <v>10</v>
      </c>
      <c r="G3" s="1" t="s">
        <v>11</v>
      </c>
      <c r="H3" s="1" t="s">
        <v>12</v>
      </c>
      <c r="I3" s="1" t="s">
        <v>13</v>
      </c>
    </row>
    <row r="4" spans="1:9">
      <c r="A4" s="1" t="s">
        <v>14</v>
      </c>
      <c r="B4" s="1" t="s">
        <v>15</v>
      </c>
      <c r="C4" s="1" t="s">
        <v>16</v>
      </c>
      <c r="D4" s="1" t="s">
        <v>17</v>
      </c>
      <c r="E4" s="1" t="s">
        <v>18</v>
      </c>
      <c r="F4" s="1" t="s">
        <v>19</v>
      </c>
      <c r="G4" s="1" t="s">
        <v>20</v>
      </c>
      <c r="H4" s="1" t="s">
        <v>21</v>
      </c>
      <c r="I4" s="1" t="s">
        <v>22</v>
      </c>
    </row>
    <row r="5" spans="1:9">
      <c r="A5" s="1">
        <v>1</v>
      </c>
      <c r="B5" s="2" t="s">
        <v>1</v>
      </c>
      <c r="C5" s="2" t="s">
        <v>8</v>
      </c>
      <c r="D5" s="4">
        <f>E5+F5</f>
        <v>5429.7</v>
      </c>
      <c r="E5" s="4">
        <f>E6+E10+E14+E18</f>
        <v>3572.6</v>
      </c>
      <c r="F5" s="4">
        <f>F6+F10+F14+F18</f>
        <v>1857.1</v>
      </c>
      <c r="G5" s="3">
        <v>0</v>
      </c>
      <c r="H5" s="3">
        <v>0</v>
      </c>
      <c r="I5" s="3">
        <v>0</v>
      </c>
    </row>
    <row r="6" spans="1:9">
      <c r="A6" s="1">
        <v>2</v>
      </c>
      <c r="B6" s="2" t="s">
        <v>23</v>
      </c>
      <c r="C6" s="2" t="s">
        <v>24</v>
      </c>
      <c r="D6" s="4">
        <f t="shared" ref="D6:D20" si="0">E6+F6</f>
        <v>3201.1</v>
      </c>
      <c r="E6" s="4">
        <f>E7</f>
        <v>3110.1</v>
      </c>
      <c r="F6" s="4">
        <v>91</v>
      </c>
      <c r="G6" s="3">
        <v>0</v>
      </c>
      <c r="H6" s="3">
        <v>0</v>
      </c>
      <c r="I6" s="3">
        <v>0</v>
      </c>
    </row>
    <row r="7" spans="1:9">
      <c r="A7" s="1">
        <v>3</v>
      </c>
      <c r="B7" s="2" t="s">
        <v>25</v>
      </c>
      <c r="C7" s="2" t="s">
        <v>26</v>
      </c>
      <c r="D7" s="4">
        <f t="shared" si="0"/>
        <v>3201.1</v>
      </c>
      <c r="E7" s="4">
        <f>E8+E9</f>
        <v>3110.1</v>
      </c>
      <c r="F7" s="4">
        <v>91</v>
      </c>
      <c r="G7" s="3">
        <v>0</v>
      </c>
      <c r="H7" s="3">
        <v>0</v>
      </c>
      <c r="I7" s="3">
        <v>0</v>
      </c>
    </row>
    <row r="8" spans="1:9">
      <c r="A8" s="1">
        <v>4</v>
      </c>
      <c r="B8" s="2" t="s">
        <v>27</v>
      </c>
      <c r="C8" s="2" t="s">
        <v>28</v>
      </c>
      <c r="D8" s="4">
        <f t="shared" si="0"/>
        <v>3110.1</v>
      </c>
      <c r="E8" s="4">
        <f>1420.5+1689.6</f>
        <v>3110.1</v>
      </c>
      <c r="F8" s="3">
        <v>0</v>
      </c>
      <c r="G8" s="3">
        <v>0</v>
      </c>
      <c r="H8" s="3">
        <v>0</v>
      </c>
      <c r="I8" s="3">
        <v>0</v>
      </c>
    </row>
    <row r="9" spans="1:9">
      <c r="A9" s="1">
        <v>5</v>
      </c>
      <c r="B9" s="2" t="s">
        <v>29</v>
      </c>
      <c r="C9" s="2" t="s">
        <v>30</v>
      </c>
      <c r="D9" s="4">
        <f t="shared" si="0"/>
        <v>91</v>
      </c>
      <c r="E9" s="3">
        <v>0</v>
      </c>
      <c r="F9" s="4">
        <v>91</v>
      </c>
      <c r="G9" s="3">
        <v>0</v>
      </c>
      <c r="H9" s="3">
        <v>0</v>
      </c>
      <c r="I9" s="3">
        <v>0</v>
      </c>
    </row>
    <row r="10" spans="1:9">
      <c r="A10" s="1">
        <v>6</v>
      </c>
      <c r="B10" s="2" t="s">
        <v>31</v>
      </c>
      <c r="C10" s="2" t="s">
        <v>32</v>
      </c>
      <c r="D10" s="4">
        <f t="shared" si="0"/>
        <v>299.8</v>
      </c>
      <c r="E10" s="4">
        <f>E11</f>
        <v>299.8</v>
      </c>
      <c r="F10" s="3">
        <v>0</v>
      </c>
      <c r="G10" s="3">
        <v>0</v>
      </c>
      <c r="H10" s="3">
        <v>0</v>
      </c>
      <c r="I10" s="3">
        <v>0</v>
      </c>
    </row>
    <row r="11" spans="1:9">
      <c r="A11" s="1">
        <v>7</v>
      </c>
      <c r="B11" s="2" t="s">
        <v>33</v>
      </c>
      <c r="C11" s="2" t="s">
        <v>34</v>
      </c>
      <c r="D11" s="4">
        <f t="shared" si="0"/>
        <v>299.8</v>
      </c>
      <c r="E11" s="4">
        <f>E12+E13</f>
        <v>299.8</v>
      </c>
      <c r="F11" s="3">
        <v>0</v>
      </c>
      <c r="G11" s="3">
        <v>0</v>
      </c>
      <c r="H11" s="3">
        <v>0</v>
      </c>
      <c r="I11" s="3">
        <v>0</v>
      </c>
    </row>
    <row r="12" spans="1:9">
      <c r="A12" s="1">
        <v>8</v>
      </c>
      <c r="B12" s="2" t="s">
        <v>35</v>
      </c>
      <c r="C12" s="2" t="s">
        <v>36</v>
      </c>
      <c r="D12" s="4">
        <f t="shared" si="0"/>
        <v>199.9</v>
      </c>
      <c r="E12" s="4">
        <f>93.3+106.6</f>
        <v>199.9</v>
      </c>
      <c r="F12" s="3">
        <v>0</v>
      </c>
      <c r="G12" s="3">
        <v>0</v>
      </c>
      <c r="H12" s="3">
        <v>0</v>
      </c>
      <c r="I12" s="3">
        <v>0</v>
      </c>
    </row>
    <row r="13" spans="1:9">
      <c r="A13" s="1">
        <v>9</v>
      </c>
      <c r="B13" s="2" t="s">
        <v>37</v>
      </c>
      <c r="C13" s="2" t="s">
        <v>38</v>
      </c>
      <c r="D13" s="4">
        <f t="shared" si="0"/>
        <v>99.9</v>
      </c>
      <c r="E13" s="4">
        <f>46.6+53.3</f>
        <v>99.9</v>
      </c>
      <c r="F13" s="3">
        <v>0</v>
      </c>
      <c r="G13" s="3">
        <v>0</v>
      </c>
      <c r="H13" s="3">
        <v>0</v>
      </c>
      <c r="I13" s="3">
        <v>0</v>
      </c>
    </row>
    <row r="14" spans="1:9">
      <c r="A14" s="1">
        <v>10</v>
      </c>
      <c r="B14" s="2" t="s">
        <v>39</v>
      </c>
      <c r="C14" s="2" t="s">
        <v>40</v>
      </c>
      <c r="D14" s="4">
        <f t="shared" si="0"/>
        <v>162.7</v>
      </c>
      <c r="E14" s="4">
        <f>E15</f>
        <v>162.7</v>
      </c>
      <c r="F14" s="3">
        <v>0</v>
      </c>
      <c r="G14" s="3">
        <v>0</v>
      </c>
      <c r="H14" s="3">
        <v>0</v>
      </c>
      <c r="I14" s="3">
        <v>0</v>
      </c>
    </row>
    <row r="15" spans="1:9">
      <c r="A15" s="1">
        <v>11</v>
      </c>
      <c r="B15" s="2" t="s">
        <v>41</v>
      </c>
      <c r="C15" s="2" t="s">
        <v>42</v>
      </c>
      <c r="D15" s="4">
        <f t="shared" si="0"/>
        <v>162.7</v>
      </c>
      <c r="E15" s="4">
        <f>E16+E17</f>
        <v>162.7</v>
      </c>
      <c r="F15" s="3">
        <v>0</v>
      </c>
      <c r="G15" s="3">
        <v>0</v>
      </c>
      <c r="H15" s="3">
        <v>0</v>
      </c>
      <c r="I15" s="3">
        <v>0</v>
      </c>
    </row>
    <row r="16" spans="1:9">
      <c r="A16" s="1">
        <v>12</v>
      </c>
      <c r="B16" s="2" t="s">
        <v>43</v>
      </c>
      <c r="C16" s="2" t="s">
        <v>44</v>
      </c>
      <c r="D16" s="4">
        <f t="shared" si="0"/>
        <v>131.1</v>
      </c>
      <c r="E16" s="4">
        <f>61.2+69.9</f>
        <v>131.1</v>
      </c>
      <c r="F16" s="3">
        <v>0</v>
      </c>
      <c r="G16" s="3">
        <v>0</v>
      </c>
      <c r="H16" s="3">
        <v>0</v>
      </c>
      <c r="I16" s="3">
        <v>0</v>
      </c>
    </row>
    <row r="17" spans="1:9">
      <c r="A17" s="1">
        <v>13</v>
      </c>
      <c r="B17" s="2" t="s">
        <v>45</v>
      </c>
      <c r="C17" s="2" t="s">
        <v>46</v>
      </c>
      <c r="D17" s="4">
        <f t="shared" si="0"/>
        <v>31.6</v>
      </c>
      <c r="E17" s="4">
        <f>21.8+9.8</f>
        <v>31.6</v>
      </c>
      <c r="F17" s="3">
        <v>0</v>
      </c>
      <c r="G17" s="3">
        <v>0</v>
      </c>
      <c r="H17" s="3">
        <v>0</v>
      </c>
      <c r="I17" s="3">
        <v>0</v>
      </c>
    </row>
    <row r="18" spans="1:9">
      <c r="A18" s="1">
        <v>14</v>
      </c>
      <c r="B18" s="2" t="s">
        <v>47</v>
      </c>
      <c r="C18" s="2" t="s">
        <v>48</v>
      </c>
      <c r="D18" s="4">
        <f t="shared" si="0"/>
        <v>1766.1</v>
      </c>
      <c r="E18" s="3">
        <v>0</v>
      </c>
      <c r="F18" s="4">
        <v>1766.1</v>
      </c>
      <c r="G18" s="3">
        <v>0</v>
      </c>
      <c r="H18" s="3">
        <v>0</v>
      </c>
      <c r="I18" s="3">
        <v>0</v>
      </c>
    </row>
    <row r="19" spans="1:9">
      <c r="A19" s="1">
        <v>15</v>
      </c>
      <c r="B19" s="2" t="s">
        <v>49</v>
      </c>
      <c r="C19" s="2" t="s">
        <v>50</v>
      </c>
      <c r="D19" s="4">
        <f t="shared" si="0"/>
        <v>1766.1</v>
      </c>
      <c r="E19" s="3">
        <v>0</v>
      </c>
      <c r="F19" s="4">
        <v>1766.1</v>
      </c>
      <c r="G19" s="3">
        <v>0</v>
      </c>
      <c r="H19" s="3">
        <v>0</v>
      </c>
      <c r="I19" s="3">
        <v>0</v>
      </c>
    </row>
    <row r="20" spans="1:9">
      <c r="A20" s="1">
        <v>16</v>
      </c>
      <c r="B20" s="2" t="s">
        <v>51</v>
      </c>
      <c r="C20" s="2" t="s">
        <v>52</v>
      </c>
      <c r="D20" s="4">
        <f t="shared" si="0"/>
        <v>1766.1</v>
      </c>
      <c r="E20" s="3">
        <v>0</v>
      </c>
      <c r="F20" s="4">
        <v>1766.1</v>
      </c>
      <c r="G20" s="3">
        <v>0</v>
      </c>
      <c r="H20" s="3">
        <v>0</v>
      </c>
      <c r="I20" s="3">
        <v>0</v>
      </c>
    </row>
  </sheetData>
  <mergeCells count="2">
    <mergeCell ref="A1:I1"/>
    <mergeCell ref="A2:G2"/>
  </mergeCell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笑看人生</cp:lastModifiedBy>
  <dcterms:created xsi:type="dcterms:W3CDTF">2025-02-07T07:56:00Z</dcterms:created>
  <dcterms:modified xsi:type="dcterms:W3CDTF">2025-02-10T06:12:10Z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5C81249789D94C43847B908F10BD509E_12</vt:lpwstr>
  </property>
  <property fmtid="{D5CDD505-2E9C-101B-9397-08002B2CF9AE}" pid="3" name="KSOProductBuildVer">
    <vt:lpwstr>2052-12.1.0.19302</vt:lpwstr>
  </property>
</Properties>
</file>